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Marzec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'doc1'!$A$1:$E$83</definedName>
  </definedNames>
  <calcPr calcId="152511"/>
</workbook>
</file>

<file path=xl/calcChain.xml><?xml version="1.0" encoding="utf-8"?>
<calcChain xmlns="http://schemas.openxmlformats.org/spreadsheetml/2006/main">
  <c r="E36" i="1" l="1"/>
  <c r="E54" i="1" l="1"/>
  <c r="E6" i="1"/>
  <c r="E34" i="1" l="1"/>
  <c r="E53" i="1"/>
  <c r="E77" i="1"/>
  <c r="E76" i="1" s="1"/>
  <c r="E75" i="1" s="1"/>
  <c r="E73" i="1"/>
  <c r="E72" i="1" s="1"/>
  <c r="E81" i="1"/>
  <c r="E80" i="1" s="1"/>
  <c r="E79" i="1" s="1"/>
  <c r="E32" i="1"/>
  <c r="E5" i="1" s="1"/>
  <c r="E70" i="1"/>
  <c r="E69" i="1" s="1"/>
  <c r="E62" i="1"/>
  <c r="E61" i="1" s="1"/>
  <c r="E51" i="1"/>
  <c r="E50" i="1" s="1"/>
  <c r="E47" i="1"/>
  <c r="E46" i="1" s="1"/>
  <c r="E41" i="1"/>
  <c r="E40" i="1" s="1"/>
  <c r="E38" i="1"/>
  <c r="E37" i="1" s="1"/>
  <c r="E66" i="1"/>
  <c r="E65" i="1" s="1"/>
  <c r="E64" i="1" s="1"/>
  <c r="E4" i="1" l="1"/>
  <c r="E83" i="1"/>
  <c r="E68" i="1"/>
  <c r="E45" i="1"/>
</calcChain>
</file>

<file path=xl/sharedStrings.xml><?xml version="1.0" encoding="utf-8"?>
<sst xmlns="http://schemas.openxmlformats.org/spreadsheetml/2006/main" count="106" uniqueCount="92">
  <si>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</si>
  <si>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</si>
  <si>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</si>
  <si>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</si>
  <si>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</si>
  <si>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</si>
  <si>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</si>
  <si>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</si>
  <si>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</si>
  <si>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</si>
  <si>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</si>
  <si>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</si>
  <si>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</si>
  <si>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</si>
  <si>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</si>
  <si>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</si>
  <si>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</si>
  <si>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</si>
  <si>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</si>
  <si>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</si>
  <si>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</si>
  <si>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</si>
  <si>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</si>
  <si>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</si>
  <si>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</si>
  <si>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</si>
  <si>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</si>
  <si>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</si>
  <si>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</si>
  <si>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</si>
  <si>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</si>
  <si>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</si>
  <si>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</si>
  <si>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</si>
  <si>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</si>
  <si>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</si>
  <si>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</si>
  <si>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</si>
  <si>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</si>
  <si>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</si>
  <si>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</si>
  <si>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</si>
  <si>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Modernizacja ciągu ulic Kościuszki i Sosnowej w Markach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</si>
  <si>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</si>
  <si>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</si>
  <si>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</si>
  <si>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</si>
  <si>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</si>
  <si>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</si>
  <si>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</si>
  <si>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</si>
  <si>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</si>
  <si>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</si>
  <si>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</si>
  <si>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</si>
  <si>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</si>
  <si>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</si>
  <si>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</si>
  <si>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</si>
  <si>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</si>
  <si>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</si>
  <si>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</si>
  <si>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</si>
  <si>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</si>
  <si>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</si>
  <si>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</si>
  <si>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</si>
  <si>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Budowa parkingu przy ZSS Ostrówek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</si>
  <si>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</si>
  <si>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</si>
  <si>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</si>
  <si>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</si>
  <si>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</si>
  <si>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</si>
  <si>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</si>
  <si>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Budowa drogi powiatowej Nr 4330W wraz z odwodnieniem w msc. Adampol, gm Jadów  Projekt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</si>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</sst>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.25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theme="1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06"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4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16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6" fillId="7" borderId="4" xfId="0" applyNumberFormat="1" applyFont="1" applyFill="1" applyBorder="1" applyAlignment="1" applyProtection="1">
      <alignment horizontal="right" vertical="center" wrapText="1"/>
      <protection locked="0"/>
    </xf>
    <xf numFmtId="4" fontId="17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" xfId="0" applyNumberFormat="1" applyFont="1" applyFill="1" applyBorder="1" applyAlignment="1" applyProtection="1">
      <alignment horizontal="right" vertical="center" wrapText="1"/>
      <protection locked="0"/>
    </xf>
    <xf numFmtId="43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4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20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5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5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18" xfId="0" applyNumberFormat="1" applyFont="1" applyBorder="1" applyAlignment="1">
      <alignment horizontal="left" wrapText="1"/>
    </xf>
    <xf numFmtId="49" fontId="21" fillId="0" borderId="19" xfId="0" applyNumberFormat="1" applyFont="1" applyBorder="1" applyAlignment="1">
      <alignment horizontal="left" wrapText="1"/>
    </xf>
    <xf numFmtId="0" fontId="21" fillId="0" borderId="18" xfId="0" applyNumberFormat="1" applyFont="1" applyBorder="1" applyAlignment="1">
      <alignment horizontal="left" wrapText="1"/>
    </xf>
    <xf numFmtId="0" fontId="21" fillId="0" borderId="19" xfId="0" applyNumberFormat="1" applyFont="1" applyBorder="1" applyAlignment="1">
      <alignment horizontal="left" wrapText="1"/>
    </xf>
    <xf numFmtId="0" fontId="10" fillId="9" borderId="12" xfId="0" applyNumberFormat="1" applyFont="1" applyFill="1" applyBorder="1" applyAlignment="1" applyProtection="1">
      <alignment horizontal="left" wrapText="1"/>
      <protection locked="0"/>
    </xf>
    <xf numFmtId="0" fontId="10" fillId="9" borderId="13" xfId="0" applyNumberFormat="1" applyFont="1" applyFill="1" applyBorder="1" applyAlignment="1" applyProtection="1">
      <alignment horizontal="left" wrapText="1"/>
      <protection locked="0"/>
    </xf>
    <xf numFmtId="49" fontId="10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3" xfId="0" applyNumberFormat="1" applyFont="1" applyFill="1" applyBorder="1" applyAlignment="1" applyProtection="1">
      <alignment horizontal="left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4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5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8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9" xfId="0" applyNumberFormat="1" applyFont="1" applyFill="1" applyBorder="1" applyAlignment="1" applyProtection="1">
      <alignment horizontal="left" wrapText="1"/>
      <protection locked="0"/>
    </xf>
    <xf numFmtId="0" fontId="10" fillId="9" borderId="1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6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6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7" xfId="0" applyNumberFormat="1" applyFont="1" applyFill="1" applyBorder="1" applyAlignment="1" applyProtection="1">
      <alignment horizontal="left" vertical="top" wrapText="1"/>
      <protection locked="0"/>
    </xf>
    <xf numFmtId="49" fontId="10" fillId="6" borderId="15" xfId="0" applyNumberFormat="1" applyFont="1" applyFill="1" applyBorder="1" applyAlignment="1" applyProtection="1">
      <alignment horizontal="left" vertical="top" wrapText="1"/>
      <protection locked="0"/>
    </xf>
    <xf numFmtId="0" fontId="19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10" borderId="1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3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16" fillId="7" borderId="9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11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20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5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5" fillId="9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4"/>
  <sheetViews>
    <sheetView showGridLines="0" tabSelected="1" topLeftCell="A73" zoomScaleNormal="100" workbookViewId="0">
      <selection activeCell="E37" sqref="E37"/>
    </sheetView>
  </sheetViews>
  <sheetFormatPr defaultRowHeight="12.75" x14ac:dyDescent="0.2"/>
  <cols>
    <col min="1" max="1" width="11.33203125" customWidth="1"/>
    <col min="2" max="2" width="14.1640625" customWidth="1"/>
    <col min="3" max="3" width="9.83203125" customWidth="1"/>
    <col min="4" max="4" width="55.33203125" customWidth="1"/>
    <col min="5" max="5" width="25.1640625" style="11" customWidth="1"/>
    <col min="6" max="6" width="21.83203125" customWidth="1"/>
  </cols>
  <sheetData>
    <row r="1" spans="1:9" ht="16.5" customHeight="1" x14ac:dyDescent="0.2">
      <c r="A1" s="72" t="s">
        <v>41</v>
      </c>
      <c r="B1" s="72"/>
      <c r="C1" s="72"/>
      <c r="D1" s="72"/>
      <c r="E1" s="72"/>
    </row>
    <row r="2" spans="1:9" ht="9" customHeight="1" x14ac:dyDescent="0.2">
      <c r="A2" s="52" t="s">
        <v>0</v>
      </c>
      <c r="B2" s="52" t="s">
        <v>1</v>
      </c>
      <c r="C2" s="54" t="s">
        <v>31</v>
      </c>
      <c r="D2" s="55"/>
      <c r="E2" s="58" t="s">
        <v>30</v>
      </c>
      <c r="F2" s="5"/>
    </row>
    <row r="3" spans="1:9" ht="18.75" customHeight="1" x14ac:dyDescent="0.2">
      <c r="A3" s="53"/>
      <c r="B3" s="53"/>
      <c r="C3" s="56"/>
      <c r="D3" s="57"/>
      <c r="E3" s="59"/>
      <c r="F3" s="5"/>
    </row>
    <row r="4" spans="1:9" ht="24" customHeight="1" x14ac:dyDescent="0.2">
      <c r="A4" s="1" t="s">
        <v>2</v>
      </c>
      <c r="B4" s="1"/>
      <c r="C4" s="68" t="s">
        <v>3</v>
      </c>
      <c r="D4" s="73"/>
      <c r="E4" s="8">
        <f>SUM(E5)</f>
        <v>8971955</v>
      </c>
      <c r="H4" s="6"/>
    </row>
    <row r="5" spans="1:9" ht="21" customHeight="1" x14ac:dyDescent="0.2">
      <c r="A5" s="2"/>
      <c r="B5" s="16" t="s">
        <v>4</v>
      </c>
      <c r="C5" s="50" t="s">
        <v>5</v>
      </c>
      <c r="D5" s="51"/>
      <c r="E5" s="13">
        <f>SUM(E6+E32+E34)</f>
        <v>8971955</v>
      </c>
    </row>
    <row r="6" spans="1:9" ht="22.5" customHeight="1" x14ac:dyDescent="0.2">
      <c r="A6" s="3"/>
      <c r="B6" s="3"/>
      <c r="C6" s="63" t="s">
        <v>6</v>
      </c>
      <c r="D6" s="64"/>
      <c r="E6" s="12">
        <f>SUM(E7:E31)</f>
        <v>8761955</v>
      </c>
    </row>
    <row r="7" spans="1:9" ht="17.25" customHeight="1" x14ac:dyDescent="0.2">
      <c r="A7" s="3"/>
      <c r="B7" s="3"/>
      <c r="C7" s="74" t="s">
        <v>39</v>
      </c>
      <c r="D7" s="75"/>
      <c r="E7" s="27">
        <v>400000</v>
      </c>
      <c r="I7" s="7"/>
    </row>
    <row r="8" spans="1:9" ht="17.25" customHeight="1" x14ac:dyDescent="0.2">
      <c r="A8" s="3"/>
      <c r="B8" s="3"/>
      <c r="C8" s="74" t="s">
        <v>74</v>
      </c>
      <c r="D8" s="75"/>
      <c r="E8" s="27">
        <v>273000</v>
      </c>
      <c r="I8" s="7"/>
    </row>
    <row r="9" spans="1:9" ht="17.25" customHeight="1" x14ac:dyDescent="0.2">
      <c r="A9" s="3"/>
      <c r="B9" s="3"/>
      <c r="C9" s="74" t="s">
        <v>61</v>
      </c>
      <c r="D9" s="95"/>
      <c r="E9" s="27">
        <v>300000</v>
      </c>
      <c r="I9" s="7"/>
    </row>
    <row r="10" spans="1:9" ht="24" customHeight="1" x14ac:dyDescent="0.2">
      <c r="A10" s="3"/>
      <c r="B10" s="3"/>
      <c r="C10" s="74" t="s">
        <v>56</v>
      </c>
      <c r="D10" s="80"/>
      <c r="E10" s="27">
        <v>714285</v>
      </c>
      <c r="I10" s="7"/>
    </row>
    <row r="11" spans="1:9" ht="15.75" customHeight="1" x14ac:dyDescent="0.2">
      <c r="A11" s="3"/>
      <c r="B11" s="3"/>
      <c r="C11" s="74" t="s">
        <v>62</v>
      </c>
      <c r="D11" s="95"/>
      <c r="E11" s="27">
        <v>500000</v>
      </c>
      <c r="I11" s="7"/>
    </row>
    <row r="12" spans="1:9" ht="15.75" customHeight="1" x14ac:dyDescent="0.2">
      <c r="A12" s="3"/>
      <c r="B12" s="3"/>
      <c r="C12" s="74" t="s">
        <v>42</v>
      </c>
      <c r="D12" s="75"/>
      <c r="E12" s="27">
        <v>100000</v>
      </c>
      <c r="I12" s="7"/>
    </row>
    <row r="13" spans="1:9" ht="15.75" customHeight="1" x14ac:dyDescent="0.2">
      <c r="A13" s="3"/>
      <c r="B13" s="3"/>
      <c r="C13" s="74" t="s">
        <v>63</v>
      </c>
      <c r="D13" s="95"/>
      <c r="E13" s="27">
        <v>20000</v>
      </c>
      <c r="I13" s="7"/>
    </row>
    <row r="14" spans="1:9" ht="24" customHeight="1" x14ac:dyDescent="0.2">
      <c r="A14" s="3"/>
      <c r="B14" s="3"/>
      <c r="C14" s="74" t="s">
        <v>64</v>
      </c>
      <c r="D14" s="95"/>
      <c r="E14" s="27">
        <v>290000</v>
      </c>
      <c r="I14" s="7"/>
    </row>
    <row r="15" spans="1:9" ht="17.25" customHeight="1" x14ac:dyDescent="0.2">
      <c r="A15" s="3"/>
      <c r="B15" s="3"/>
      <c r="C15" s="74" t="s">
        <v>65</v>
      </c>
      <c r="D15" s="95"/>
      <c r="E15" s="27">
        <v>560000</v>
      </c>
      <c r="I15" s="7"/>
    </row>
    <row r="16" spans="1:9" ht="17.25" customHeight="1" x14ac:dyDescent="0.2">
      <c r="A16" s="3"/>
      <c r="B16" s="3"/>
      <c r="C16" s="94" t="s">
        <v>73</v>
      </c>
      <c r="D16" s="96"/>
      <c r="E16" s="28">
        <v>200000</v>
      </c>
      <c r="I16" s="7"/>
    </row>
    <row r="17" spans="1:9" ht="17.25" customHeight="1" x14ac:dyDescent="0.2">
      <c r="A17" s="3"/>
      <c r="B17" s="3"/>
      <c r="C17" s="94" t="s">
        <v>66</v>
      </c>
      <c r="D17" s="95"/>
      <c r="E17" s="28">
        <v>200000</v>
      </c>
      <c r="I17" s="7"/>
    </row>
    <row r="18" spans="1:9" ht="17.25" customHeight="1" x14ac:dyDescent="0.2">
      <c r="A18" s="3"/>
      <c r="B18" s="3"/>
      <c r="C18" s="74" t="s">
        <v>43</v>
      </c>
      <c r="D18" s="75"/>
      <c r="E18" s="27">
        <v>714285</v>
      </c>
      <c r="I18" s="7"/>
    </row>
    <row r="19" spans="1:9" ht="27.75" customHeight="1" x14ac:dyDescent="0.2">
      <c r="A19" s="3"/>
      <c r="B19" s="3"/>
      <c r="C19" s="74" t="s">
        <v>40</v>
      </c>
      <c r="D19" s="75"/>
      <c r="E19" s="27">
        <v>500000</v>
      </c>
      <c r="I19" s="7"/>
    </row>
    <row r="20" spans="1:9" ht="15.75" customHeight="1" x14ac:dyDescent="0.2">
      <c r="A20" s="3"/>
      <c r="B20" s="3"/>
      <c r="C20" s="74" t="s">
        <v>57</v>
      </c>
      <c r="D20" s="75"/>
      <c r="E20" s="27">
        <v>714285</v>
      </c>
      <c r="I20" s="7"/>
    </row>
    <row r="21" spans="1:9" ht="27.75" customHeight="1" x14ac:dyDescent="0.2">
      <c r="A21" s="3"/>
      <c r="B21" s="3"/>
      <c r="C21" s="74" t="s">
        <v>76</v>
      </c>
      <c r="D21" s="93"/>
      <c r="E21" s="27">
        <v>1185600</v>
      </c>
      <c r="I21" s="7"/>
    </row>
    <row r="22" spans="1:9" ht="27.75" customHeight="1" x14ac:dyDescent="0.2">
      <c r="A22" s="3"/>
      <c r="B22" s="3"/>
      <c r="C22" s="74" t="s">
        <v>75</v>
      </c>
      <c r="D22" s="95"/>
      <c r="E22" s="27">
        <v>50000</v>
      </c>
      <c r="I22" s="7"/>
    </row>
    <row r="23" spans="1:9" ht="16.5" customHeight="1" x14ac:dyDescent="0.2">
      <c r="A23" s="3"/>
      <c r="B23" s="3"/>
      <c r="C23" s="74" t="s">
        <v>58</v>
      </c>
      <c r="D23" s="93"/>
      <c r="E23" s="27">
        <v>50000</v>
      </c>
      <c r="I23" s="7"/>
    </row>
    <row r="24" spans="1:9" ht="22.5" customHeight="1" x14ac:dyDescent="0.2">
      <c r="A24" s="3"/>
      <c r="B24" s="3"/>
      <c r="C24" s="74" t="s">
        <v>91</v>
      </c>
      <c r="D24" s="93"/>
      <c r="E24" s="27">
        <v>50000</v>
      </c>
      <c r="I24" s="7"/>
    </row>
    <row r="25" spans="1:9" ht="23.25" customHeight="1" x14ac:dyDescent="0.2">
      <c r="A25" s="3"/>
      <c r="B25" s="3"/>
      <c r="C25" s="74" t="s">
        <v>44</v>
      </c>
      <c r="D25" s="93"/>
      <c r="E25" s="27">
        <v>830000</v>
      </c>
      <c r="I25" s="7"/>
    </row>
    <row r="26" spans="1:9" ht="27.75" customHeight="1" x14ac:dyDescent="0.2">
      <c r="A26" s="3"/>
      <c r="B26" s="3"/>
      <c r="C26" s="74" t="s">
        <v>45</v>
      </c>
      <c r="D26" s="93"/>
      <c r="E26" s="27">
        <v>535500</v>
      </c>
      <c r="I26" s="7"/>
    </row>
    <row r="27" spans="1:9" ht="27.75" customHeight="1" x14ac:dyDescent="0.2">
      <c r="A27" s="3"/>
      <c r="B27" s="3"/>
      <c r="C27" s="74" t="s">
        <v>59</v>
      </c>
      <c r="D27" s="75"/>
      <c r="E27" s="27">
        <v>100000</v>
      </c>
      <c r="I27" s="7"/>
    </row>
    <row r="28" spans="1:9" ht="15.75" customHeight="1" x14ac:dyDescent="0.2">
      <c r="A28" s="3"/>
      <c r="B28" s="3"/>
      <c r="C28" s="74" t="s">
        <v>70</v>
      </c>
      <c r="D28" s="95"/>
      <c r="E28" s="27">
        <v>95000</v>
      </c>
      <c r="I28" s="7"/>
    </row>
    <row r="29" spans="1:9" s="38" customFormat="1" ht="15.75" customHeight="1" x14ac:dyDescent="0.2">
      <c r="A29" s="3"/>
      <c r="B29" s="3"/>
      <c r="C29" s="41" t="s">
        <v>85</v>
      </c>
      <c r="D29" s="42"/>
      <c r="E29" s="29">
        <v>100000</v>
      </c>
      <c r="I29" s="7"/>
    </row>
    <row r="30" spans="1:9" s="38" customFormat="1" ht="15.75" customHeight="1" x14ac:dyDescent="0.2">
      <c r="A30" s="3"/>
      <c r="B30" s="3"/>
      <c r="C30" s="41" t="s">
        <v>86</v>
      </c>
      <c r="D30" s="42"/>
      <c r="E30" s="29">
        <v>200000</v>
      </c>
      <c r="I30" s="7"/>
    </row>
    <row r="31" spans="1:9" s="38" customFormat="1" ht="15.75" customHeight="1" x14ac:dyDescent="0.2">
      <c r="A31" s="3"/>
      <c r="B31" s="3"/>
      <c r="C31" s="41" t="s">
        <v>87</v>
      </c>
      <c r="D31" s="42"/>
      <c r="E31" s="29">
        <v>80000</v>
      </c>
      <c r="I31" s="7"/>
    </row>
    <row r="32" spans="1:9" ht="22.5" customHeight="1" x14ac:dyDescent="0.2">
      <c r="A32" s="3"/>
      <c r="B32" s="3"/>
      <c r="C32" s="63" t="s">
        <v>7</v>
      </c>
      <c r="D32" s="64"/>
      <c r="E32" s="12">
        <f>SUM(E33)</f>
        <v>200000</v>
      </c>
    </row>
    <row r="33" spans="1:9" ht="18" customHeight="1" x14ac:dyDescent="0.2">
      <c r="A33" s="3"/>
      <c r="B33" s="3"/>
      <c r="C33" s="47" t="s">
        <v>60</v>
      </c>
      <c r="D33" s="101"/>
      <c r="E33" s="21">
        <v>200000</v>
      </c>
      <c r="I33" s="7"/>
    </row>
    <row r="34" spans="1:9" s="33" customFormat="1" ht="18" customHeight="1" x14ac:dyDescent="0.2">
      <c r="A34" s="35"/>
      <c r="B34" s="35"/>
      <c r="C34" s="99" t="s">
        <v>84</v>
      </c>
      <c r="D34" s="100"/>
      <c r="E34" s="36">
        <f>SUM(E35)</f>
        <v>10000</v>
      </c>
      <c r="I34" s="7"/>
    </row>
    <row r="35" spans="1:9" ht="24.75" customHeight="1" x14ac:dyDescent="0.2">
      <c r="A35" s="34"/>
      <c r="B35" s="34"/>
      <c r="C35" s="97" t="s">
        <v>77</v>
      </c>
      <c r="D35" s="98"/>
      <c r="E35" s="31">
        <v>10000</v>
      </c>
      <c r="I35" s="7"/>
    </row>
    <row r="36" spans="1:9" ht="18.75" customHeight="1" x14ac:dyDescent="0.2">
      <c r="A36" s="1" t="s">
        <v>8</v>
      </c>
      <c r="B36" s="1"/>
      <c r="C36" s="68" t="s">
        <v>9</v>
      </c>
      <c r="D36" s="73"/>
      <c r="E36" s="8">
        <f>SUM(E37+E40)</f>
        <v>122738</v>
      </c>
    </row>
    <row r="37" spans="1:9" ht="21" customHeight="1" x14ac:dyDescent="0.2">
      <c r="A37" s="2"/>
      <c r="B37" s="16" t="s">
        <v>10</v>
      </c>
      <c r="C37" s="50" t="s">
        <v>11</v>
      </c>
      <c r="D37" s="51"/>
      <c r="E37" s="13">
        <f>SUM(E38)</f>
        <v>118000</v>
      </c>
    </row>
    <row r="38" spans="1:9" ht="20.25" customHeight="1" x14ac:dyDescent="0.2">
      <c r="A38" s="3"/>
      <c r="B38" s="3"/>
      <c r="C38" s="63" t="s">
        <v>7</v>
      </c>
      <c r="D38" s="64"/>
      <c r="E38" s="12">
        <f>SUM(E39)</f>
        <v>118000</v>
      </c>
    </row>
    <row r="39" spans="1:9" ht="27" customHeight="1" x14ac:dyDescent="0.2">
      <c r="A39" s="3"/>
      <c r="B39" s="4"/>
      <c r="C39" s="102" t="s">
        <v>88</v>
      </c>
      <c r="D39" s="103"/>
      <c r="E39" s="39">
        <v>118000</v>
      </c>
    </row>
    <row r="40" spans="1:9" ht="24" customHeight="1" x14ac:dyDescent="0.2">
      <c r="A40" s="2"/>
      <c r="B40" s="16" t="s">
        <v>12</v>
      </c>
      <c r="C40" s="50" t="s">
        <v>13</v>
      </c>
      <c r="D40" s="51"/>
      <c r="E40" s="13">
        <f>SUM(E41)</f>
        <v>4738</v>
      </c>
    </row>
    <row r="41" spans="1:9" ht="36" customHeight="1" x14ac:dyDescent="0.2">
      <c r="A41" s="3"/>
      <c r="B41" s="3"/>
      <c r="C41" s="63" t="s">
        <v>14</v>
      </c>
      <c r="D41" s="64"/>
      <c r="E41" s="12">
        <f>SUM(E42:E42)</f>
        <v>4738</v>
      </c>
    </row>
    <row r="42" spans="1:9" ht="45" customHeight="1" x14ac:dyDescent="0.2">
      <c r="A42" s="37"/>
      <c r="B42" s="37"/>
      <c r="C42" s="104" t="s">
        <v>15</v>
      </c>
      <c r="D42" s="105"/>
      <c r="E42" s="39">
        <v>4738</v>
      </c>
      <c r="F42" s="5"/>
    </row>
    <row r="43" spans="1:9" ht="20.25" customHeight="1" x14ac:dyDescent="0.2">
      <c r="A43" s="52" t="s">
        <v>0</v>
      </c>
      <c r="B43" s="52" t="s">
        <v>1</v>
      </c>
      <c r="C43" s="54" t="s">
        <v>31</v>
      </c>
      <c r="D43" s="55"/>
      <c r="E43" s="58" t="s">
        <v>30</v>
      </c>
      <c r="F43" s="5"/>
    </row>
    <row r="44" spans="1:9" ht="9.75" customHeight="1" x14ac:dyDescent="0.2">
      <c r="A44" s="53"/>
      <c r="B44" s="53"/>
      <c r="C44" s="56"/>
      <c r="D44" s="57"/>
      <c r="E44" s="59"/>
    </row>
    <row r="45" spans="1:9" ht="21" customHeight="1" x14ac:dyDescent="0.2">
      <c r="A45" s="1" t="s">
        <v>71</v>
      </c>
      <c r="B45" s="1"/>
      <c r="C45" s="68" t="s">
        <v>72</v>
      </c>
      <c r="D45" s="73"/>
      <c r="E45" s="8">
        <f>SUM(E46+E50+E53+E61)</f>
        <v>1955000</v>
      </c>
    </row>
    <row r="46" spans="1:9" ht="28.5" customHeight="1" x14ac:dyDescent="0.2">
      <c r="A46" s="18"/>
      <c r="B46" s="16" t="s">
        <v>46</v>
      </c>
      <c r="C46" s="50" t="s">
        <v>47</v>
      </c>
      <c r="D46" s="51"/>
      <c r="E46" s="13">
        <f>SUM(E47)</f>
        <v>370000</v>
      </c>
    </row>
    <row r="47" spans="1:9" ht="24" customHeight="1" x14ac:dyDescent="0.2">
      <c r="A47" s="18"/>
      <c r="B47" s="19"/>
      <c r="C47" s="63" t="s">
        <v>6</v>
      </c>
      <c r="D47" s="64"/>
      <c r="E47" s="15">
        <f>SUM(E48:E49)</f>
        <v>370000</v>
      </c>
    </row>
    <row r="48" spans="1:9" ht="24" customHeight="1" x14ac:dyDescent="0.2">
      <c r="A48" s="18"/>
      <c r="B48" s="19"/>
      <c r="C48" s="84" t="s">
        <v>48</v>
      </c>
      <c r="D48" s="85"/>
      <c r="E48" s="20">
        <v>300000</v>
      </c>
    </row>
    <row r="49" spans="1:5" ht="24" customHeight="1" x14ac:dyDescent="0.2">
      <c r="A49" s="18"/>
      <c r="B49" s="19"/>
      <c r="C49" s="47" t="s">
        <v>67</v>
      </c>
      <c r="D49" s="48"/>
      <c r="E49" s="20">
        <v>70000</v>
      </c>
    </row>
    <row r="50" spans="1:5" ht="24" customHeight="1" x14ac:dyDescent="0.2">
      <c r="A50" s="18"/>
      <c r="B50" s="16" t="s">
        <v>49</v>
      </c>
      <c r="C50" s="50" t="s">
        <v>50</v>
      </c>
      <c r="D50" s="51"/>
      <c r="E50" s="13">
        <f>SUM(E51)</f>
        <v>500000</v>
      </c>
    </row>
    <row r="51" spans="1:5" ht="24" customHeight="1" x14ac:dyDescent="0.2">
      <c r="A51" s="18"/>
      <c r="B51" s="19"/>
      <c r="C51" s="63" t="s">
        <v>6</v>
      </c>
      <c r="D51" s="64"/>
      <c r="E51" s="15">
        <f>SUM(E52:E52)</f>
        <v>500000</v>
      </c>
    </row>
    <row r="52" spans="1:5" ht="24" customHeight="1" x14ac:dyDescent="0.2">
      <c r="A52" s="18"/>
      <c r="B52" s="19"/>
      <c r="C52" s="78" t="s">
        <v>51</v>
      </c>
      <c r="D52" s="79"/>
      <c r="E52" s="20">
        <v>500000</v>
      </c>
    </row>
    <row r="53" spans="1:5" ht="24" customHeight="1" x14ac:dyDescent="0.2">
      <c r="A53" s="2"/>
      <c r="B53" s="16" t="s">
        <v>16</v>
      </c>
      <c r="C53" s="50" t="s">
        <v>17</v>
      </c>
      <c r="D53" s="51"/>
      <c r="E53" s="13">
        <f>SUM(E54)</f>
        <v>935000</v>
      </c>
    </row>
    <row r="54" spans="1:5" ht="24" customHeight="1" x14ac:dyDescent="0.2">
      <c r="A54" s="3"/>
      <c r="B54" s="3"/>
      <c r="C54" s="63" t="s">
        <v>6</v>
      </c>
      <c r="D54" s="64"/>
      <c r="E54" s="12">
        <f>SUM(E55:E60)</f>
        <v>935000</v>
      </c>
    </row>
    <row r="55" spans="1:5" ht="24.75" customHeight="1" x14ac:dyDescent="0.2">
      <c r="A55" s="3"/>
      <c r="B55" s="3"/>
      <c r="C55" s="47" t="s">
        <v>69</v>
      </c>
      <c r="D55" s="48"/>
      <c r="E55" s="21">
        <v>300000</v>
      </c>
    </row>
    <row r="56" spans="1:5" ht="24.75" customHeight="1" x14ac:dyDescent="0.2">
      <c r="A56" s="3"/>
      <c r="B56" s="3"/>
      <c r="C56" s="45" t="s">
        <v>68</v>
      </c>
      <c r="D56" s="46"/>
      <c r="E56" s="21">
        <v>110000</v>
      </c>
    </row>
    <row r="57" spans="1:5" ht="21" customHeight="1" x14ac:dyDescent="0.2">
      <c r="A57" s="3"/>
      <c r="B57" s="3"/>
      <c r="C57" s="45" t="s">
        <v>52</v>
      </c>
      <c r="D57" s="46"/>
      <c r="E57" s="21">
        <v>85000</v>
      </c>
    </row>
    <row r="58" spans="1:5" ht="21" customHeight="1" x14ac:dyDescent="0.2">
      <c r="A58" s="3"/>
      <c r="B58" s="3"/>
      <c r="C58" s="70" t="s">
        <v>78</v>
      </c>
      <c r="D58" s="71"/>
      <c r="E58" s="21">
        <v>40000</v>
      </c>
    </row>
    <row r="59" spans="1:5" s="38" customFormat="1" ht="21" customHeight="1" x14ac:dyDescent="0.2">
      <c r="A59" s="3"/>
      <c r="B59" s="3"/>
      <c r="C59" s="41" t="s">
        <v>89</v>
      </c>
      <c r="D59" s="42"/>
      <c r="E59" s="40">
        <v>200000</v>
      </c>
    </row>
    <row r="60" spans="1:5" s="38" customFormat="1" ht="21" customHeight="1" x14ac:dyDescent="0.2">
      <c r="A60" s="3"/>
      <c r="B60" s="3"/>
      <c r="C60" s="43" t="s">
        <v>90</v>
      </c>
      <c r="D60" s="44"/>
      <c r="E60" s="40">
        <v>200000</v>
      </c>
    </row>
    <row r="61" spans="1:5" ht="30" customHeight="1" x14ac:dyDescent="0.2">
      <c r="A61" s="3"/>
      <c r="B61" s="22" t="s">
        <v>53</v>
      </c>
      <c r="C61" s="65" t="s">
        <v>13</v>
      </c>
      <c r="D61" s="66"/>
      <c r="E61" s="23">
        <f>SUM(E62)</f>
        <v>150000</v>
      </c>
    </row>
    <row r="62" spans="1:5" ht="18.75" customHeight="1" x14ac:dyDescent="0.2">
      <c r="A62" s="3"/>
      <c r="B62" s="3"/>
      <c r="C62" s="63" t="s">
        <v>6</v>
      </c>
      <c r="D62" s="64"/>
      <c r="E62" s="24">
        <f>SUM(E63)</f>
        <v>150000</v>
      </c>
    </row>
    <row r="63" spans="1:5" ht="21" customHeight="1" x14ac:dyDescent="0.2">
      <c r="A63" s="3"/>
      <c r="B63" s="3"/>
      <c r="C63" s="84" t="s">
        <v>54</v>
      </c>
      <c r="D63" s="85"/>
      <c r="E63" s="21">
        <v>150000</v>
      </c>
    </row>
    <row r="64" spans="1:5" ht="24" customHeight="1" x14ac:dyDescent="0.2">
      <c r="A64" s="1" t="s">
        <v>18</v>
      </c>
      <c r="B64" s="1"/>
      <c r="C64" s="68" t="s">
        <v>19</v>
      </c>
      <c r="D64" s="73"/>
      <c r="E64" s="8">
        <f>SUM(E65)</f>
        <v>2500000</v>
      </c>
    </row>
    <row r="65" spans="1:6" ht="24" customHeight="1" x14ac:dyDescent="0.2">
      <c r="A65" s="2"/>
      <c r="B65" s="16" t="s">
        <v>20</v>
      </c>
      <c r="C65" s="50" t="s">
        <v>21</v>
      </c>
      <c r="D65" s="51"/>
      <c r="E65" s="13">
        <f>SUM(E66)</f>
        <v>2500000</v>
      </c>
    </row>
    <row r="66" spans="1:6" ht="40.5" customHeight="1" x14ac:dyDescent="0.2">
      <c r="A66" s="3"/>
      <c r="B66" s="3"/>
      <c r="C66" s="63" t="s">
        <v>22</v>
      </c>
      <c r="D66" s="64"/>
      <c r="E66" s="12">
        <f>SUM(E67)</f>
        <v>2500000</v>
      </c>
    </row>
    <row r="67" spans="1:6" ht="40.5" customHeight="1" x14ac:dyDescent="0.2">
      <c r="A67" s="4"/>
      <c r="B67" s="4"/>
      <c r="C67" s="61" t="s">
        <v>32</v>
      </c>
      <c r="D67" s="62"/>
      <c r="E67" s="20">
        <v>2500000</v>
      </c>
    </row>
    <row r="68" spans="1:6" ht="27" customHeight="1" x14ac:dyDescent="0.2">
      <c r="A68" s="1" t="s">
        <v>23</v>
      </c>
      <c r="B68" s="1"/>
      <c r="C68" s="68" t="s">
        <v>24</v>
      </c>
      <c r="D68" s="73"/>
      <c r="E68" s="8">
        <f>SUM(E69+E72)</f>
        <v>200000</v>
      </c>
    </row>
    <row r="69" spans="1:6" ht="27" customHeight="1" x14ac:dyDescent="0.2">
      <c r="A69" s="14"/>
      <c r="B69" s="16" t="s">
        <v>35</v>
      </c>
      <c r="C69" s="76" t="s">
        <v>36</v>
      </c>
      <c r="D69" s="67"/>
      <c r="E69" s="13">
        <f>SUM(E70)</f>
        <v>100000</v>
      </c>
    </row>
    <row r="70" spans="1:6" ht="21" customHeight="1" x14ac:dyDescent="0.2">
      <c r="A70" s="17"/>
      <c r="B70" s="91"/>
      <c r="C70" s="63" t="s">
        <v>6</v>
      </c>
      <c r="D70" s="64"/>
      <c r="E70" s="15">
        <f>SUM(E71:E71)</f>
        <v>100000</v>
      </c>
    </row>
    <row r="71" spans="1:6" ht="18.75" customHeight="1" x14ac:dyDescent="0.2">
      <c r="A71" s="26"/>
      <c r="B71" s="92"/>
      <c r="C71" s="84" t="s">
        <v>55</v>
      </c>
      <c r="D71" s="86"/>
      <c r="E71" s="20">
        <v>100000</v>
      </c>
    </row>
    <row r="72" spans="1:6" ht="30.75" customHeight="1" x14ac:dyDescent="0.2">
      <c r="A72" s="25"/>
      <c r="B72" s="16" t="s">
        <v>33</v>
      </c>
      <c r="C72" s="50" t="s">
        <v>34</v>
      </c>
      <c r="D72" s="87"/>
      <c r="E72" s="13">
        <f>SUM(E73)</f>
        <v>100000</v>
      </c>
    </row>
    <row r="73" spans="1:6" ht="24" customHeight="1" x14ac:dyDescent="0.2">
      <c r="A73" s="3"/>
      <c r="B73" s="3"/>
      <c r="C73" s="82" t="s">
        <v>6</v>
      </c>
      <c r="D73" s="83"/>
      <c r="E73" s="12">
        <f>SUM(E74:E74)</f>
        <v>100000</v>
      </c>
    </row>
    <row r="74" spans="1:6" ht="24" customHeight="1" x14ac:dyDescent="0.2">
      <c r="A74" s="3"/>
      <c r="B74" s="32"/>
      <c r="C74" s="61" t="s">
        <v>38</v>
      </c>
      <c r="D74" s="67"/>
      <c r="E74" s="20">
        <v>100000</v>
      </c>
    </row>
    <row r="75" spans="1:6" ht="24" customHeight="1" x14ac:dyDescent="0.2">
      <c r="A75" s="1" t="s">
        <v>79</v>
      </c>
      <c r="B75" s="1"/>
      <c r="C75" s="68" t="s">
        <v>81</v>
      </c>
      <c r="D75" s="69"/>
      <c r="E75" s="8">
        <f>SUM(E76)</f>
        <v>17181</v>
      </c>
    </row>
    <row r="76" spans="1:6" ht="24" customHeight="1" x14ac:dyDescent="0.2">
      <c r="A76" s="2"/>
      <c r="B76" s="16" t="s">
        <v>80</v>
      </c>
      <c r="C76" s="76" t="s">
        <v>13</v>
      </c>
      <c r="D76" s="77"/>
      <c r="E76" s="9">
        <f>SUM(E77)</f>
        <v>17181</v>
      </c>
    </row>
    <row r="77" spans="1:6" ht="24" customHeight="1" x14ac:dyDescent="0.2">
      <c r="A77" s="3"/>
      <c r="B77" s="3"/>
      <c r="C77" s="63" t="s">
        <v>82</v>
      </c>
      <c r="D77" s="64"/>
      <c r="E77" s="12">
        <f>SUM(E78:E78)</f>
        <v>17181</v>
      </c>
    </row>
    <row r="78" spans="1:6" ht="30" customHeight="1" x14ac:dyDescent="0.2">
      <c r="A78" s="3"/>
      <c r="B78" s="3"/>
      <c r="C78" s="61" t="s">
        <v>83</v>
      </c>
      <c r="D78" s="62"/>
      <c r="E78" s="10">
        <v>17181</v>
      </c>
      <c r="F78" s="5"/>
    </row>
    <row r="79" spans="1:6" ht="27" customHeight="1" x14ac:dyDescent="0.2">
      <c r="A79" s="1" t="s">
        <v>25</v>
      </c>
      <c r="B79" s="1"/>
      <c r="C79" s="68" t="s">
        <v>26</v>
      </c>
      <c r="D79" s="69"/>
      <c r="E79" s="8">
        <f>SUM(E80)</f>
        <v>2450000</v>
      </c>
    </row>
    <row r="80" spans="1:6" ht="24" customHeight="1" x14ac:dyDescent="0.2">
      <c r="A80" s="2"/>
      <c r="B80" s="16" t="s">
        <v>27</v>
      </c>
      <c r="C80" s="76" t="s">
        <v>28</v>
      </c>
      <c r="D80" s="77"/>
      <c r="E80" s="9">
        <f>SUM(E81)</f>
        <v>2450000</v>
      </c>
    </row>
    <row r="81" spans="1:5" ht="24" customHeight="1" x14ac:dyDescent="0.2">
      <c r="A81" s="3"/>
      <c r="B81" s="3"/>
      <c r="C81" s="63" t="s">
        <v>6</v>
      </c>
      <c r="D81" s="64"/>
      <c r="E81" s="12">
        <f>SUM(E82)</f>
        <v>2450000</v>
      </c>
    </row>
    <row r="82" spans="1:5" ht="30" customHeight="1" x14ac:dyDescent="0.2">
      <c r="A82" s="3"/>
      <c r="B82" s="3"/>
      <c r="C82" s="61" t="s">
        <v>37</v>
      </c>
      <c r="D82" s="62"/>
      <c r="E82" s="10">
        <v>2450000</v>
      </c>
    </row>
    <row r="83" spans="1:5" ht="33" customHeight="1" x14ac:dyDescent="0.2">
      <c r="A83" s="88" t="s">
        <v>29</v>
      </c>
      <c r="B83" s="89"/>
      <c r="C83" s="89"/>
      <c r="D83" s="90"/>
      <c r="E83" s="30">
        <f>SUM(E5+E36+E45+E64+E68+E75+E79)</f>
        <v>16216874</v>
      </c>
    </row>
    <row r="84" spans="1:5" x14ac:dyDescent="0.2">
      <c r="A84" s="60"/>
      <c r="B84" s="60"/>
      <c r="C84" s="60"/>
      <c r="D84" s="60"/>
      <c r="E84" s="60"/>
    </row>
    <row r="85" spans="1:5" ht="6.75" customHeight="1" x14ac:dyDescent="0.2">
      <c r="A85" s="60"/>
      <c r="B85" s="60"/>
      <c r="C85" s="60"/>
      <c r="D85" s="60"/>
      <c r="E85" s="60"/>
    </row>
    <row r="86" spans="1:5" hidden="1" x14ac:dyDescent="0.2">
      <c r="E86"/>
    </row>
    <row r="87" spans="1:5" x14ac:dyDescent="0.2">
      <c r="E87"/>
    </row>
    <row r="88" spans="1:5" ht="14.25" customHeight="1" x14ac:dyDescent="0.2">
      <c r="E88"/>
    </row>
    <row r="89" spans="1:5" x14ac:dyDescent="0.2">
      <c r="E89"/>
    </row>
    <row r="90" spans="1:5" x14ac:dyDescent="0.2">
      <c r="A90" s="81"/>
      <c r="B90" s="81"/>
      <c r="C90" s="81"/>
      <c r="D90" s="81"/>
      <c r="E90" s="81"/>
    </row>
    <row r="91" spans="1:5" x14ac:dyDescent="0.2">
      <c r="E91"/>
    </row>
    <row r="92" spans="1:5" x14ac:dyDescent="0.2">
      <c r="E92"/>
    </row>
    <row r="93" spans="1:5" x14ac:dyDescent="0.2">
      <c r="E93"/>
    </row>
    <row r="94" spans="1:5" x14ac:dyDescent="0.2">
      <c r="E94"/>
    </row>
    <row r="95" spans="1:5" x14ac:dyDescent="0.2">
      <c r="E95"/>
    </row>
    <row r="96" spans="1:5" x14ac:dyDescent="0.2">
      <c r="E96"/>
    </row>
    <row r="97" spans="1:5" x14ac:dyDescent="0.2">
      <c r="E97"/>
    </row>
    <row r="98" spans="1:5" x14ac:dyDescent="0.2">
      <c r="E98"/>
    </row>
    <row r="99" spans="1:5" x14ac:dyDescent="0.2">
      <c r="E99"/>
    </row>
    <row r="100" spans="1:5" ht="12" customHeight="1" x14ac:dyDescent="0.2">
      <c r="E100"/>
    </row>
    <row r="101" spans="1:5" x14ac:dyDescent="0.2">
      <c r="E101"/>
    </row>
    <row r="102" spans="1:5" ht="3.75" customHeight="1" x14ac:dyDescent="0.2">
      <c r="E102"/>
    </row>
    <row r="103" spans="1:5" ht="24.75" customHeight="1" x14ac:dyDescent="0.2">
      <c r="A103" s="49"/>
      <c r="B103" s="49"/>
      <c r="C103" s="49"/>
      <c r="D103" s="49"/>
      <c r="E103" s="49"/>
    </row>
    <row r="104" spans="1:5" ht="5.25" customHeight="1" x14ac:dyDescent="0.2">
      <c r="E104"/>
    </row>
    <row r="105" spans="1:5" ht="5.25" customHeight="1" x14ac:dyDescent="0.2">
      <c r="E105"/>
    </row>
    <row r="106" spans="1:5" ht="5.25" customHeight="1" x14ac:dyDescent="0.2">
      <c r="E106"/>
    </row>
    <row r="107" spans="1:5" ht="5.25" customHeight="1" x14ac:dyDescent="0.2">
      <c r="E107"/>
    </row>
    <row r="108" spans="1:5" ht="5.25" customHeight="1" x14ac:dyDescent="0.2">
      <c r="E108"/>
    </row>
    <row r="109" spans="1:5" ht="5.25" customHeight="1" x14ac:dyDescent="0.2">
      <c r="E109"/>
    </row>
    <row r="110" spans="1:5" ht="5.25" customHeight="1" x14ac:dyDescent="0.2">
      <c r="E110"/>
    </row>
    <row r="111" spans="1:5" ht="5.25" customHeight="1" x14ac:dyDescent="0.2">
      <c r="E111"/>
    </row>
    <row r="112" spans="1:5" ht="5.25" customHeight="1" x14ac:dyDescent="0.2">
      <c r="E112"/>
    </row>
    <row r="113" spans="5:5" ht="5.25" customHeight="1" x14ac:dyDescent="0.2">
      <c r="E113"/>
    </row>
    <row r="114" spans="5:5" ht="5.25" customHeight="1" x14ac:dyDescent="0.2">
      <c r="E114"/>
    </row>
    <row r="115" spans="5:5" ht="5.25" customHeight="1" x14ac:dyDescent="0.2">
      <c r="E115"/>
    </row>
    <row r="116" spans="5:5" ht="5.25" customHeight="1" x14ac:dyDescent="0.2">
      <c r="E116"/>
    </row>
    <row r="117" spans="5:5" ht="5.25" customHeight="1" x14ac:dyDescent="0.2">
      <c r="E117"/>
    </row>
    <row r="118" spans="5:5" ht="5.25" customHeight="1" x14ac:dyDescent="0.2">
      <c r="E118"/>
    </row>
    <row r="119" spans="5:5" ht="5.25" customHeight="1" x14ac:dyDescent="0.2">
      <c r="E119"/>
    </row>
    <row r="120" spans="5:5" ht="5.25" customHeight="1" x14ac:dyDescent="0.2">
      <c r="E120"/>
    </row>
    <row r="121" spans="5:5" ht="5.25" customHeight="1" x14ac:dyDescent="0.2">
      <c r="E121"/>
    </row>
    <row r="122" spans="5:5" ht="5.25" customHeight="1" x14ac:dyDescent="0.2">
      <c r="E122"/>
    </row>
    <row r="123" spans="5:5" ht="5.25" customHeight="1" x14ac:dyDescent="0.2">
      <c r="E123"/>
    </row>
    <row r="124" spans="5:5" ht="5.25" customHeight="1" x14ac:dyDescent="0.2">
      <c r="E124"/>
    </row>
    <row r="125" spans="5:5" ht="5.25" customHeight="1" x14ac:dyDescent="0.2">
      <c r="E125"/>
    </row>
    <row r="126" spans="5:5" ht="5.25" customHeight="1" x14ac:dyDescent="0.2">
      <c r="E126"/>
    </row>
    <row r="127" spans="5:5" ht="5.25" customHeight="1" x14ac:dyDescent="0.2">
      <c r="E127"/>
    </row>
    <row r="128" spans="5:5" ht="5.25" customHeight="1" x14ac:dyDescent="0.2">
      <c r="E128"/>
    </row>
    <row r="129" spans="5:5" ht="5.25" customHeight="1" x14ac:dyDescent="0.2">
      <c r="E129"/>
    </row>
    <row r="130" spans="5:5" ht="5.25" customHeight="1" x14ac:dyDescent="0.2">
      <c r="E130"/>
    </row>
    <row r="131" spans="5:5" ht="5.25" customHeight="1" x14ac:dyDescent="0.2">
      <c r="E131"/>
    </row>
    <row r="132" spans="5:5" ht="5.25" customHeight="1" x14ac:dyDescent="0.2">
      <c r="E132"/>
    </row>
    <row r="133" spans="5:5" ht="5.25" customHeight="1" x14ac:dyDescent="0.2">
      <c r="E133"/>
    </row>
    <row r="134" spans="5:5" ht="5.25" customHeight="1" x14ac:dyDescent="0.2">
      <c r="E134"/>
    </row>
    <row r="135" spans="5:5" ht="5.25" customHeight="1" x14ac:dyDescent="0.2">
      <c r="E135"/>
    </row>
    <row r="136" spans="5:5" ht="5.25" customHeight="1" x14ac:dyDescent="0.2">
      <c r="E136"/>
    </row>
    <row r="137" spans="5:5" ht="5.25" customHeight="1" x14ac:dyDescent="0.2">
      <c r="E137"/>
    </row>
    <row r="138" spans="5:5" ht="5.25" customHeight="1" x14ac:dyDescent="0.2">
      <c r="E138"/>
    </row>
    <row r="139" spans="5:5" ht="5.25" customHeight="1" x14ac:dyDescent="0.2">
      <c r="E139"/>
    </row>
    <row r="140" spans="5:5" ht="5.25" customHeight="1" x14ac:dyDescent="0.2">
      <c r="E140"/>
    </row>
    <row r="141" spans="5:5" ht="5.25" customHeight="1" x14ac:dyDescent="0.2">
      <c r="E141"/>
    </row>
    <row r="142" spans="5:5" ht="5.25" customHeight="1" x14ac:dyDescent="0.2">
      <c r="E142"/>
    </row>
    <row r="143" spans="5:5" ht="5.25" customHeight="1" x14ac:dyDescent="0.2">
      <c r="E143"/>
    </row>
    <row r="144" spans="5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</sheetData>
  <mergeCells count="92">
    <mergeCell ref="C36:D36"/>
    <mergeCell ref="C53:D53"/>
    <mergeCell ref="C39:D39"/>
    <mergeCell ref="C41:D41"/>
    <mergeCell ref="C48:D48"/>
    <mergeCell ref="C45:D45"/>
    <mergeCell ref="C46:D46"/>
    <mergeCell ref="C42:D42"/>
    <mergeCell ref="C38:D38"/>
    <mergeCell ref="C49:D49"/>
    <mergeCell ref="C35:D35"/>
    <mergeCell ref="C34:D34"/>
    <mergeCell ref="C28:D28"/>
    <mergeCell ref="C22:D22"/>
    <mergeCell ref="C27:D27"/>
    <mergeCell ref="C32:D32"/>
    <mergeCell ref="C33:D33"/>
    <mergeCell ref="C29:D29"/>
    <mergeCell ref="C30:D30"/>
    <mergeCell ref="C31:D31"/>
    <mergeCell ref="C24:D24"/>
    <mergeCell ref="C25:D25"/>
    <mergeCell ref="C26:D26"/>
    <mergeCell ref="C19:D19"/>
    <mergeCell ref="C20:D20"/>
    <mergeCell ref="C21:D21"/>
    <mergeCell ref="C23:D23"/>
    <mergeCell ref="C8:D8"/>
    <mergeCell ref="C17:D17"/>
    <mergeCell ref="C9:D9"/>
    <mergeCell ref="C11:D11"/>
    <mergeCell ref="C13:D13"/>
    <mergeCell ref="C14:D14"/>
    <mergeCell ref="C15:D15"/>
    <mergeCell ref="C16:D16"/>
    <mergeCell ref="A90:E90"/>
    <mergeCell ref="C73:D73"/>
    <mergeCell ref="C68:D68"/>
    <mergeCell ref="A85:E85"/>
    <mergeCell ref="C62:D62"/>
    <mergeCell ref="C63:D63"/>
    <mergeCell ref="C70:D70"/>
    <mergeCell ref="C71:D71"/>
    <mergeCell ref="C76:D76"/>
    <mergeCell ref="C77:D77"/>
    <mergeCell ref="C72:D72"/>
    <mergeCell ref="C69:D69"/>
    <mergeCell ref="A83:D83"/>
    <mergeCell ref="B70:B71"/>
    <mergeCell ref="C79:D79"/>
    <mergeCell ref="C4:D4"/>
    <mergeCell ref="C5:D5"/>
    <mergeCell ref="C7:D7"/>
    <mergeCell ref="C80:D80"/>
    <mergeCell ref="C66:D66"/>
    <mergeCell ref="C64:D64"/>
    <mergeCell ref="C65:D65"/>
    <mergeCell ref="C37:D37"/>
    <mergeCell ref="C67:D67"/>
    <mergeCell ref="C54:D54"/>
    <mergeCell ref="C52:D52"/>
    <mergeCell ref="C78:D78"/>
    <mergeCell ref="C10:D10"/>
    <mergeCell ref="C12:D12"/>
    <mergeCell ref="C6:D6"/>
    <mergeCell ref="C18:D18"/>
    <mergeCell ref="A1:E1"/>
    <mergeCell ref="E2:E3"/>
    <mergeCell ref="A2:A3"/>
    <mergeCell ref="B2:B3"/>
    <mergeCell ref="C2:D3"/>
    <mergeCell ref="A103:E103"/>
    <mergeCell ref="C40:D40"/>
    <mergeCell ref="A43:A44"/>
    <mergeCell ref="B43:B44"/>
    <mergeCell ref="C43:D44"/>
    <mergeCell ref="E43:E44"/>
    <mergeCell ref="A84:E84"/>
    <mergeCell ref="C82:D82"/>
    <mergeCell ref="C81:D81"/>
    <mergeCell ref="C61:D61"/>
    <mergeCell ref="C74:D74"/>
    <mergeCell ref="C75:D75"/>
    <mergeCell ref="C58:D58"/>
    <mergeCell ref="C50:D50"/>
    <mergeCell ref="C47:D47"/>
    <mergeCell ref="C51:D51"/>
    <mergeCell ref="C59:D59"/>
    <mergeCell ref="C60:D60"/>
    <mergeCell ref="C57:D57"/>
    <mergeCell ref="C56:D56"/>
    <mergeCell ref="C55:D5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horizontalDpi="4294967293" r:id="rId1"/>
  <headerFooter alignWithMargins="0">
    <oddHeader xml:space="preserve">&amp;RTabela Nr 3
o Uchwały Rady Powiatu Wołomińskiego Nr  XXXIX-450/2014
   z dnia  27 marca  2014 r. </oddHeader>
  </headerFooter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2014-03-12T14:36:14Z</cp:lastPrinted>
  <dcterms:created xsi:type="dcterms:W3CDTF">2014-02-14T14:50:35Z</dcterms:created>
  <dcterms:modified xsi:type="dcterms:W3CDTF">2014-03-28T07:27:58Z</dcterms:modified>
</cp:coreProperties>
</file>